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20" firstSheet="1"/>
  </bookViews>
  <sheets>
    <sheet name="四、五栋（男寝）" sheetId="4" r:id="rId1"/>
    <sheet name=" 九栋3、4、5楼（女寝）" sheetId="2" r:id="rId2"/>
    <sheet name="九栋5、6楼及十栋（女寝）" sheetId="5" r:id="rId3"/>
  </sheets>
  <calcPr calcId="144525"/>
</workbook>
</file>

<file path=xl/sharedStrings.xml><?xml version="1.0" encoding="utf-8"?>
<sst xmlns="http://schemas.openxmlformats.org/spreadsheetml/2006/main" count="247" uniqueCount="96">
  <si>
    <r>
      <rPr>
        <b/>
        <sz val="18"/>
        <color theme="1"/>
        <rFont val="宋体"/>
        <charset val="134"/>
        <scheme val="minor"/>
      </rPr>
      <t>温州理工学院经济与管理学院学生寝室文明督查、安全专项检查记录表  ——</t>
    </r>
    <r>
      <rPr>
        <b/>
        <sz val="18"/>
        <color theme="1"/>
        <rFont val="宋体"/>
        <charset val="134"/>
        <scheme val="minor"/>
      </rPr>
      <t xml:space="preserve">  </t>
    </r>
    <r>
      <rPr>
        <b/>
        <sz val="18"/>
        <color theme="1"/>
        <rFont val="宋体"/>
        <charset val="134"/>
        <scheme val="minor"/>
      </rPr>
      <t>茶山校区</t>
    </r>
  </si>
  <si>
    <t>检查时间：2025年5月7日       第12周</t>
  </si>
  <si>
    <t>公寓区：四、五栋</t>
  </si>
  <si>
    <t>检查人员：吴侯璋</t>
  </si>
  <si>
    <t>辅导员</t>
  </si>
  <si>
    <t xml:space="preserve">班级
</t>
  </si>
  <si>
    <t>楼号</t>
  </si>
  <si>
    <t>寝室号</t>
  </si>
  <si>
    <t>集体部分（70分）</t>
  </si>
  <si>
    <t>个人部分（30分）</t>
  </si>
  <si>
    <t>总分</t>
  </si>
  <si>
    <t>私拉电线
及违规大功率电器</t>
  </si>
  <si>
    <t>备注</t>
  </si>
  <si>
    <t xml:space="preserve">整体感觉
（10分）       </t>
  </si>
  <si>
    <t>卧室地面门窗墙面
（20分）</t>
  </si>
  <si>
    <t>卫生间   
盥洗室  
（20分）</t>
  </si>
  <si>
    <t>阳台
（10分）</t>
  </si>
  <si>
    <t>鞋架等
物品  
（10分）</t>
  </si>
  <si>
    <t>床铺
（15分）</t>
  </si>
  <si>
    <t xml:space="preserve"> 书架物品、桌面等   （15分）</t>
  </si>
  <si>
    <t>高  司</t>
  </si>
  <si>
    <t>22金融科技二班</t>
  </si>
  <si>
    <t>无</t>
  </si>
  <si>
    <t>22财务管理一班/22金融科技二班</t>
  </si>
  <si>
    <t>夏  悦</t>
  </si>
  <si>
    <t>22国际经济与贸易二班</t>
  </si>
  <si>
    <t>谷芝杰、高  司</t>
  </si>
  <si>
    <t>22财务管理一班/22财务管理二班</t>
  </si>
  <si>
    <t>22跨境电子商务</t>
  </si>
  <si>
    <t>22工商管理（创业教育管理）/22跨境电子商务</t>
  </si>
  <si>
    <t>22工商管理（创业教育管理）/22国际经济与贸易三班</t>
  </si>
  <si>
    <t>22财务管理二班</t>
  </si>
  <si>
    <t>谷芝杰</t>
  </si>
  <si>
    <t>22财务管理三班</t>
  </si>
  <si>
    <t>谷芝杰/夏  悦</t>
  </si>
  <si>
    <t>22财务管理四班/22工商管理（创业教育管理）</t>
  </si>
  <si>
    <t>22财务管理四班/22财务管理五班/22工商管理（创业教育管理）</t>
  </si>
  <si>
    <t>谷芝杰/高  司</t>
  </si>
  <si>
    <t>22财务管理五班/金融科技一班</t>
  </si>
  <si>
    <t>谷芝杰/夏  悦/高  司</t>
  </si>
  <si>
    <t>22财务管理四班/22国际经济与贸易三班/22金融科技一班</t>
  </si>
  <si>
    <t>22财务管理一班/22国际经济与贸易一班</t>
  </si>
  <si>
    <t>22国际经济与贸易一班</t>
  </si>
  <si>
    <t>22金融科技一班</t>
  </si>
  <si>
    <t>高  司/夏  悦</t>
  </si>
  <si>
    <t>22金融科技一班/22跨境电子商务</t>
  </si>
  <si>
    <t>22金融科技一班/22金融科技二班/22跨境电子商务</t>
  </si>
  <si>
    <t>注:一、请卫生督察组成员认真阅读寝室内务评分细则，严格按照细则进行评分；二、如检查时寝室无人请在备注栏里备注情况；</t>
  </si>
  <si>
    <t xml:space="preserve">   三、①卫生优秀寝室：90分以上（含）；②卫生合格寝室：60分以上（含）；③卫生不合格寝室：60分以下，请评分后直接在备注栏注明等级序号；</t>
  </si>
  <si>
    <t xml:space="preserve">   四、若出现违规电器、私拉电线上床等情况，按0分处理。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</si>
  <si>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</si>
  <si>
    <t>温州理工学院经济与管理学院学生寝室文明督查、安全专项检查记录表  ——  茶山校区</t>
  </si>
  <si>
    <t>公寓区： 九栋3、4、5楼</t>
  </si>
  <si>
    <t>检查人员：宋哲熠</t>
  </si>
  <si>
    <t xml:space="preserve">辅导员
</t>
  </si>
  <si>
    <t xml:space="preserve">班级
</t>
  </si>
  <si>
    <t xml:space="preserve"> 整体感觉
（10分）</t>
  </si>
  <si>
    <t>卧室地面
门窗墙面
（20分）</t>
  </si>
  <si>
    <t xml:space="preserve"> 书架物品、 
桌面等   （15分）</t>
  </si>
  <si>
    <t>22财务管理四班</t>
  </si>
  <si>
    <t>22财务管理四班/22财务管理五班</t>
  </si>
  <si>
    <t>高  司/谷芝杰</t>
  </si>
  <si>
    <t>22财务管理一班/22财务管理五班</t>
  </si>
  <si>
    <t>22财务管理五班</t>
  </si>
  <si>
    <t>无人</t>
  </si>
  <si>
    <t>22财务管理五班/22工商管理（创业教育管理）</t>
  </si>
  <si>
    <t>22工商管理（创业教育管理）</t>
  </si>
  <si>
    <t>22金融科技一班/22工商管理（创业教育管理）</t>
  </si>
  <si>
    <t>22跨境电子商务二班</t>
  </si>
  <si>
    <t>22跨境电子商务二班/22国际经济与贸易三班</t>
  </si>
  <si>
    <t>22金融科技二班/22国际经济与贸易一班/22国际经济与贸易二班</t>
  </si>
  <si>
    <t xml:space="preserve">                                                                                          经济与管理学院居委会公寓自律办事处</t>
  </si>
  <si>
    <t>公寓区：九栋5、6楼及十栋</t>
  </si>
  <si>
    <t>检查人员：叶旒瑜</t>
  </si>
  <si>
    <t>整体感觉
（10分）</t>
  </si>
  <si>
    <t xml:space="preserve">  阳台
（10分）</t>
  </si>
  <si>
    <t xml:space="preserve"> 书架物品、 桌面等  （15分）</t>
  </si>
  <si>
    <t>夏  悦/谷芝杰</t>
  </si>
  <si>
    <t>22国际经济与贸易一班/22财务管理五班</t>
  </si>
  <si>
    <t>22国际经济与贸易一班/22国际经济与贸易二班</t>
  </si>
  <si>
    <t>22财务管理二班/22财务管理三班/22财务管理五班</t>
  </si>
  <si>
    <t>22国际经济与贸易二班/22国际经济与贸易三班</t>
  </si>
  <si>
    <t>22财务管理三班/22财务管理四班/22国际经济与贸易三班</t>
  </si>
  <si>
    <t>22财务管理四班/22国际经济与贸易三班</t>
  </si>
  <si>
    <t>22财务管理二班/22国际经济与贸易三班</t>
  </si>
  <si>
    <t>22财务管理一班/22国际经济与贸易三班</t>
  </si>
  <si>
    <t>夏悦</t>
  </si>
  <si>
    <t>22国际经济与贸易三班</t>
  </si>
  <si>
    <t>22财务管理三班/22财务管理五班</t>
  </si>
  <si>
    <t>高司</t>
  </si>
  <si>
    <t>22财务管理一班</t>
  </si>
  <si>
    <t>谷芝杰/高司</t>
  </si>
  <si>
    <t>高司/谷芝杰</t>
  </si>
  <si>
    <t>22财务管理二班/22财务管理三班</t>
  </si>
  <si>
    <t>22财务管理三班/22财务管理四班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</si>
  <si>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</t>
    </r>
    <r>
      <rPr>
        <b/>
        <sz val="14"/>
        <color theme="1"/>
        <rFont val="宋体"/>
        <charset val="134"/>
        <scheme val="minor"/>
      </rPr>
      <t>经济与管理学院居委会公寓自律办事处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</si>
</sst>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3" fillId="0" borderId="0" xfId="0" applyFont="1" applyFill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zoomScale="81" zoomScaleNormal="81" workbookViewId="0">
      <selection activeCell="R21" sqref="R21"/>
    </sheetView>
  </sheetViews>
  <sheetFormatPr defaultColWidth="8.72321428571429" defaultRowHeight="16.8"/>
  <cols>
    <col min="1" max="1" width="23" customWidth="1"/>
    <col min="2" max="2" width="58.7232142857143" customWidth="1"/>
    <col min="3" max="3" width="7.86607142857143" customWidth="1"/>
    <col min="4" max="4" width="10.6339285714286" customWidth="1"/>
    <col min="5" max="5" width="10.5535714285714" customWidth="1"/>
    <col min="6" max="6" width="10.4107142857143" customWidth="1"/>
    <col min="7" max="7" width="10.7053571428571" customWidth="1"/>
    <col min="8" max="9" width="10.0357142857143" customWidth="1"/>
    <col min="10" max="10" width="12.0714285714286" customWidth="1"/>
    <col min="11" max="11" width="12.375" customWidth="1"/>
    <col min="12" max="12" width="9.63392857142857" customWidth="1"/>
    <col min="13" max="13" width="9.79464285714286" customWidth="1"/>
    <col min="14" max="14" width="8.16964285714286" customWidth="1"/>
  </cols>
  <sheetData>
    <row r="1" ht="26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8" t="s">
        <v>1</v>
      </c>
      <c r="B2" s="3"/>
      <c r="C2" s="3"/>
      <c r="D2" s="3"/>
      <c r="E2" s="3"/>
      <c r="F2" s="3"/>
      <c r="G2" s="8" t="s">
        <v>2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32" t="s">
        <v>4</v>
      </c>
      <c r="B4" s="14" t="s">
        <v>5</v>
      </c>
      <c r="C4" s="11" t="s">
        <v>6</v>
      </c>
      <c r="D4" s="5" t="s">
        <v>7</v>
      </c>
      <c r="E4" s="12" t="s">
        <v>8</v>
      </c>
      <c r="F4" s="13"/>
      <c r="G4" s="13"/>
      <c r="H4" s="13"/>
      <c r="I4" s="18"/>
      <c r="J4" s="12" t="s">
        <v>9</v>
      </c>
      <c r="K4" s="18"/>
      <c r="L4" s="5" t="s">
        <v>10</v>
      </c>
      <c r="M4" s="15" t="s">
        <v>11</v>
      </c>
      <c r="N4" s="5" t="s">
        <v>12</v>
      </c>
    </row>
    <row r="5" s="17" customFormat="1" ht="52" customHeight="1" spans="1:14">
      <c r="A5" s="33"/>
      <c r="B5" s="5"/>
      <c r="C5" s="5"/>
      <c r="D5" s="5"/>
      <c r="E5" s="14" t="s">
        <v>13</v>
      </c>
      <c r="F5" s="15" t="s">
        <v>14</v>
      </c>
      <c r="G5" s="15" t="s">
        <v>15</v>
      </c>
      <c r="H5" s="15" t="s">
        <v>16</v>
      </c>
      <c r="I5" s="14" t="s">
        <v>17</v>
      </c>
      <c r="J5" s="15" t="s">
        <v>18</v>
      </c>
      <c r="K5" s="14" t="s">
        <v>19</v>
      </c>
      <c r="L5" s="5"/>
      <c r="M5" s="5"/>
      <c r="N5" s="5"/>
    </row>
    <row r="6" spans="1:14">
      <c r="A6" s="5" t="s">
        <v>20</v>
      </c>
      <c r="B6" s="6" t="s">
        <v>21</v>
      </c>
      <c r="C6" s="5">
        <v>4</v>
      </c>
      <c r="D6" s="5">
        <v>701</v>
      </c>
      <c r="E6" s="5">
        <v>9</v>
      </c>
      <c r="F6" s="5">
        <v>16</v>
      </c>
      <c r="G6" s="5">
        <v>16</v>
      </c>
      <c r="H6" s="5">
        <v>9</v>
      </c>
      <c r="I6" s="5">
        <v>10</v>
      </c>
      <c r="J6" s="5">
        <v>12</v>
      </c>
      <c r="K6" s="5">
        <v>11</v>
      </c>
      <c r="L6" s="37">
        <f t="shared" ref="L6:L26" si="0">SUM(E6:K6)</f>
        <v>83</v>
      </c>
      <c r="M6" s="11" t="s">
        <v>22</v>
      </c>
      <c r="N6" s="35"/>
    </row>
    <row r="7" spans="1:14">
      <c r="A7" s="5" t="s">
        <v>20</v>
      </c>
      <c r="B7" s="6" t="s">
        <v>23</v>
      </c>
      <c r="C7" s="5">
        <v>4</v>
      </c>
      <c r="D7" s="5">
        <v>702</v>
      </c>
      <c r="E7" s="5">
        <v>9</v>
      </c>
      <c r="F7" s="5">
        <v>18</v>
      </c>
      <c r="G7" s="5">
        <v>16</v>
      </c>
      <c r="H7" s="5">
        <v>8</v>
      </c>
      <c r="I7" s="5">
        <v>8</v>
      </c>
      <c r="J7" s="5">
        <v>13</v>
      </c>
      <c r="K7" s="5">
        <v>13</v>
      </c>
      <c r="L7" s="37">
        <f t="shared" si="0"/>
        <v>85</v>
      </c>
      <c r="M7" s="11" t="s">
        <v>22</v>
      </c>
      <c r="N7" s="35"/>
    </row>
    <row r="8" spans="1:14">
      <c r="A8" s="5" t="s">
        <v>24</v>
      </c>
      <c r="B8" s="5" t="s">
        <v>25</v>
      </c>
      <c r="C8" s="7">
        <v>5</v>
      </c>
      <c r="D8" s="5">
        <v>601</v>
      </c>
      <c r="E8" s="5">
        <v>9</v>
      </c>
      <c r="F8" s="5">
        <v>18</v>
      </c>
      <c r="G8" s="5">
        <v>18</v>
      </c>
      <c r="H8" s="5">
        <v>10</v>
      </c>
      <c r="I8" s="5">
        <v>8</v>
      </c>
      <c r="J8" s="5">
        <v>11</v>
      </c>
      <c r="K8" s="5">
        <v>11</v>
      </c>
      <c r="L8" s="37">
        <f t="shared" si="0"/>
        <v>85</v>
      </c>
      <c r="M8" s="11" t="s">
        <v>22</v>
      </c>
      <c r="N8" s="35"/>
    </row>
    <row r="9" spans="1:14">
      <c r="A9" s="5" t="s">
        <v>20</v>
      </c>
      <c r="B9" s="5" t="s">
        <v>21</v>
      </c>
      <c r="C9" s="7">
        <v>5</v>
      </c>
      <c r="D9" s="5">
        <v>701</v>
      </c>
      <c r="E9" s="5">
        <v>9</v>
      </c>
      <c r="F9" s="5">
        <v>18</v>
      </c>
      <c r="G9" s="5">
        <v>18</v>
      </c>
      <c r="H9" s="5">
        <v>9</v>
      </c>
      <c r="I9" s="5">
        <v>9</v>
      </c>
      <c r="J9" s="5">
        <v>12</v>
      </c>
      <c r="K9" s="5">
        <v>12</v>
      </c>
      <c r="L9" s="37">
        <f t="shared" si="0"/>
        <v>87</v>
      </c>
      <c r="M9" s="11" t="s">
        <v>22</v>
      </c>
      <c r="N9" s="35"/>
    </row>
    <row r="10" spans="1:14">
      <c r="A10" s="5" t="s">
        <v>26</v>
      </c>
      <c r="B10" s="5" t="s">
        <v>27</v>
      </c>
      <c r="C10" s="7">
        <v>5</v>
      </c>
      <c r="D10" s="5">
        <v>702</v>
      </c>
      <c r="E10" s="5">
        <v>9</v>
      </c>
      <c r="F10" s="5">
        <v>13</v>
      </c>
      <c r="G10" s="5">
        <v>18</v>
      </c>
      <c r="H10" s="5">
        <v>9</v>
      </c>
      <c r="I10" s="5">
        <v>8</v>
      </c>
      <c r="J10" s="5">
        <v>13</v>
      </c>
      <c r="K10" s="5">
        <v>12</v>
      </c>
      <c r="L10" s="37">
        <f t="shared" si="0"/>
        <v>82</v>
      </c>
      <c r="M10" s="11" t="s">
        <v>22</v>
      </c>
      <c r="N10" s="35"/>
    </row>
    <row r="11" spans="1:14">
      <c r="A11" s="5" t="s">
        <v>24</v>
      </c>
      <c r="B11" s="5" t="s">
        <v>28</v>
      </c>
      <c r="C11" s="5">
        <v>5</v>
      </c>
      <c r="D11" s="5">
        <v>703</v>
      </c>
      <c r="E11" s="5">
        <v>9</v>
      </c>
      <c r="F11" s="5">
        <v>18</v>
      </c>
      <c r="G11" s="5">
        <v>18</v>
      </c>
      <c r="H11" s="5">
        <v>10</v>
      </c>
      <c r="I11" s="5">
        <v>10</v>
      </c>
      <c r="J11" s="5">
        <v>12</v>
      </c>
      <c r="K11" s="5">
        <v>12</v>
      </c>
      <c r="L11" s="37">
        <f t="shared" si="0"/>
        <v>89</v>
      </c>
      <c r="M11" s="11" t="s">
        <v>22</v>
      </c>
      <c r="N11" s="35"/>
    </row>
    <row r="12" spans="1:14">
      <c r="A12" s="5" t="s">
        <v>24</v>
      </c>
      <c r="B12" s="5" t="s">
        <v>29</v>
      </c>
      <c r="C12" s="7">
        <v>5</v>
      </c>
      <c r="D12" s="5">
        <v>704</v>
      </c>
      <c r="E12" s="5">
        <v>8</v>
      </c>
      <c r="F12" s="5">
        <v>20</v>
      </c>
      <c r="G12" s="5">
        <v>19</v>
      </c>
      <c r="H12" s="5">
        <v>8</v>
      </c>
      <c r="I12" s="5">
        <v>8</v>
      </c>
      <c r="J12" s="5">
        <v>12</v>
      </c>
      <c r="K12" s="5">
        <v>13</v>
      </c>
      <c r="L12" s="37">
        <f t="shared" si="0"/>
        <v>88</v>
      </c>
      <c r="M12" s="11" t="s">
        <v>22</v>
      </c>
      <c r="N12" s="35"/>
    </row>
    <row r="13" spans="1:14">
      <c r="A13" s="5" t="s">
        <v>24</v>
      </c>
      <c r="B13" s="5" t="s">
        <v>30</v>
      </c>
      <c r="C13" s="7">
        <v>5</v>
      </c>
      <c r="D13" s="5">
        <v>705</v>
      </c>
      <c r="E13" s="5">
        <v>9</v>
      </c>
      <c r="F13" s="5">
        <v>16</v>
      </c>
      <c r="G13" s="5">
        <v>14</v>
      </c>
      <c r="H13" s="5">
        <v>10</v>
      </c>
      <c r="I13" s="5">
        <v>9</v>
      </c>
      <c r="J13" s="5">
        <v>14</v>
      </c>
      <c r="K13" s="5">
        <v>14</v>
      </c>
      <c r="L13" s="37">
        <f t="shared" si="0"/>
        <v>86</v>
      </c>
      <c r="M13" s="11" t="s">
        <v>22</v>
      </c>
      <c r="N13" s="35"/>
    </row>
    <row r="14" spans="1:14">
      <c r="A14" s="6" t="s">
        <v>20</v>
      </c>
      <c r="B14" s="5" t="s">
        <v>31</v>
      </c>
      <c r="C14" s="7">
        <v>5</v>
      </c>
      <c r="D14" s="5">
        <v>706</v>
      </c>
      <c r="E14" s="5">
        <v>8</v>
      </c>
      <c r="F14" s="5">
        <v>20</v>
      </c>
      <c r="G14" s="5">
        <v>19</v>
      </c>
      <c r="H14" s="5">
        <v>9</v>
      </c>
      <c r="I14" s="5">
        <v>8</v>
      </c>
      <c r="J14" s="5">
        <v>12</v>
      </c>
      <c r="K14" s="5">
        <v>12</v>
      </c>
      <c r="L14" s="37">
        <f t="shared" si="0"/>
        <v>88</v>
      </c>
      <c r="M14" s="11" t="s">
        <v>22</v>
      </c>
      <c r="N14" s="35"/>
    </row>
    <row r="15" spans="1:14">
      <c r="A15" s="5" t="s">
        <v>32</v>
      </c>
      <c r="B15" s="5" t="s">
        <v>33</v>
      </c>
      <c r="C15" s="7">
        <v>5</v>
      </c>
      <c r="D15" s="5">
        <v>707</v>
      </c>
      <c r="E15" s="5">
        <v>8</v>
      </c>
      <c r="F15" s="5">
        <v>20</v>
      </c>
      <c r="G15" s="5">
        <v>19</v>
      </c>
      <c r="H15" s="5">
        <v>8</v>
      </c>
      <c r="I15" s="5">
        <v>9</v>
      </c>
      <c r="J15" s="5">
        <v>13</v>
      </c>
      <c r="K15" s="5">
        <v>11</v>
      </c>
      <c r="L15" s="37">
        <f t="shared" si="0"/>
        <v>88</v>
      </c>
      <c r="M15" s="11" t="s">
        <v>22</v>
      </c>
      <c r="N15" s="35"/>
    </row>
    <row r="16" spans="1:14">
      <c r="A16" s="5" t="s">
        <v>34</v>
      </c>
      <c r="B16" s="5" t="s">
        <v>35</v>
      </c>
      <c r="C16" s="7">
        <v>5</v>
      </c>
      <c r="D16" s="5">
        <v>708</v>
      </c>
      <c r="E16" s="5">
        <v>8</v>
      </c>
      <c r="F16" s="5">
        <v>15</v>
      </c>
      <c r="G16" s="5">
        <v>16</v>
      </c>
      <c r="H16" s="5">
        <v>9</v>
      </c>
      <c r="I16" s="5">
        <v>8</v>
      </c>
      <c r="J16" s="5">
        <v>12</v>
      </c>
      <c r="K16" s="5">
        <v>15</v>
      </c>
      <c r="L16" s="37">
        <f t="shared" si="0"/>
        <v>83</v>
      </c>
      <c r="M16" s="11" t="s">
        <v>22</v>
      </c>
      <c r="N16" s="35"/>
    </row>
    <row r="17" spans="1:14">
      <c r="A17" s="5" t="s">
        <v>34</v>
      </c>
      <c r="B17" s="5" t="s">
        <v>36</v>
      </c>
      <c r="C17" s="7">
        <v>5</v>
      </c>
      <c r="D17" s="5">
        <v>709</v>
      </c>
      <c r="E17" s="5">
        <v>8</v>
      </c>
      <c r="F17" s="5">
        <v>18</v>
      </c>
      <c r="G17" s="5">
        <v>19</v>
      </c>
      <c r="H17" s="5">
        <v>9</v>
      </c>
      <c r="I17" s="5">
        <v>8</v>
      </c>
      <c r="J17" s="5">
        <v>13</v>
      </c>
      <c r="K17" s="5">
        <v>13</v>
      </c>
      <c r="L17" s="37">
        <f t="shared" si="0"/>
        <v>88</v>
      </c>
      <c r="M17" s="11" t="s">
        <v>22</v>
      </c>
      <c r="N17" s="35"/>
    </row>
    <row r="18" spans="1:14">
      <c r="A18" s="5" t="s">
        <v>37</v>
      </c>
      <c r="B18" s="5" t="s">
        <v>38</v>
      </c>
      <c r="C18" s="7">
        <v>5</v>
      </c>
      <c r="D18" s="5">
        <v>710</v>
      </c>
      <c r="E18" s="5">
        <v>8</v>
      </c>
      <c r="F18" s="5">
        <v>20</v>
      </c>
      <c r="G18" s="5">
        <v>19</v>
      </c>
      <c r="H18" s="5">
        <v>9</v>
      </c>
      <c r="I18" s="5">
        <v>9</v>
      </c>
      <c r="J18" s="5">
        <v>11</v>
      </c>
      <c r="K18" s="5">
        <v>12</v>
      </c>
      <c r="L18" s="37">
        <f t="shared" si="0"/>
        <v>88</v>
      </c>
      <c r="M18" s="11" t="s">
        <v>22</v>
      </c>
      <c r="N18" s="35"/>
    </row>
    <row r="19" spans="1:14">
      <c r="A19" s="5" t="s">
        <v>39</v>
      </c>
      <c r="B19" s="5" t="s">
        <v>40</v>
      </c>
      <c r="C19" s="7">
        <v>5</v>
      </c>
      <c r="D19" s="5">
        <v>711</v>
      </c>
      <c r="E19" s="5">
        <v>8</v>
      </c>
      <c r="F19" s="5">
        <v>17</v>
      </c>
      <c r="G19" s="5">
        <v>18</v>
      </c>
      <c r="H19" s="5">
        <v>10</v>
      </c>
      <c r="I19" s="5">
        <v>8</v>
      </c>
      <c r="J19" s="5">
        <v>14</v>
      </c>
      <c r="K19" s="5">
        <v>13</v>
      </c>
      <c r="L19" s="37">
        <f t="shared" si="0"/>
        <v>88</v>
      </c>
      <c r="M19" s="11" t="s">
        <v>22</v>
      </c>
      <c r="N19" s="35"/>
    </row>
    <row r="20" spans="1:14">
      <c r="A20" s="5" t="s">
        <v>24</v>
      </c>
      <c r="B20" s="5" t="s">
        <v>25</v>
      </c>
      <c r="C20" s="7">
        <v>5</v>
      </c>
      <c r="D20" s="5">
        <v>712</v>
      </c>
      <c r="E20" s="5">
        <v>8</v>
      </c>
      <c r="F20" s="5">
        <v>13</v>
      </c>
      <c r="G20" s="5">
        <v>18</v>
      </c>
      <c r="H20" s="5">
        <v>8</v>
      </c>
      <c r="I20" s="5">
        <v>9</v>
      </c>
      <c r="J20" s="5">
        <v>12</v>
      </c>
      <c r="K20" s="5">
        <v>13</v>
      </c>
      <c r="L20" s="37">
        <f t="shared" si="0"/>
        <v>81</v>
      </c>
      <c r="M20" s="11" t="s">
        <v>22</v>
      </c>
      <c r="N20" s="35"/>
    </row>
    <row r="21" spans="1:14">
      <c r="A21" s="5" t="s">
        <v>20</v>
      </c>
      <c r="B21" s="5" t="s">
        <v>41</v>
      </c>
      <c r="C21" s="7">
        <v>5</v>
      </c>
      <c r="D21" s="5">
        <v>714</v>
      </c>
      <c r="E21" s="5">
        <v>8</v>
      </c>
      <c r="F21" s="5">
        <v>18</v>
      </c>
      <c r="G21" s="5">
        <v>18</v>
      </c>
      <c r="H21" s="5">
        <v>8</v>
      </c>
      <c r="I21" s="5">
        <v>8</v>
      </c>
      <c r="J21" s="5">
        <v>14</v>
      </c>
      <c r="K21" s="5">
        <v>14</v>
      </c>
      <c r="L21" s="37">
        <f t="shared" si="0"/>
        <v>88</v>
      </c>
      <c r="M21" s="11" t="s">
        <v>22</v>
      </c>
      <c r="N21" s="35"/>
    </row>
    <row r="22" spans="1:14">
      <c r="A22" s="5" t="s">
        <v>24</v>
      </c>
      <c r="B22" s="5" t="s">
        <v>42</v>
      </c>
      <c r="C22" s="7">
        <v>5</v>
      </c>
      <c r="D22" s="5">
        <v>715</v>
      </c>
      <c r="E22" s="5">
        <v>8</v>
      </c>
      <c r="F22" s="5">
        <v>15</v>
      </c>
      <c r="G22" s="5">
        <v>17</v>
      </c>
      <c r="H22" s="5">
        <v>8</v>
      </c>
      <c r="I22" s="5">
        <v>8</v>
      </c>
      <c r="J22" s="5">
        <v>14</v>
      </c>
      <c r="K22" s="5">
        <v>13</v>
      </c>
      <c r="L22" s="37">
        <f t="shared" si="0"/>
        <v>83</v>
      </c>
      <c r="M22" s="11" t="s">
        <v>22</v>
      </c>
      <c r="N22" s="35"/>
    </row>
    <row r="23" spans="1:14">
      <c r="A23" s="5" t="s">
        <v>20</v>
      </c>
      <c r="B23" s="5" t="s">
        <v>43</v>
      </c>
      <c r="C23" s="5">
        <v>5</v>
      </c>
      <c r="D23" s="5">
        <v>716</v>
      </c>
      <c r="E23" s="5">
        <v>8</v>
      </c>
      <c r="F23" s="5">
        <v>19</v>
      </c>
      <c r="G23" s="5">
        <v>19</v>
      </c>
      <c r="H23" s="5">
        <v>9</v>
      </c>
      <c r="I23" s="5">
        <v>9</v>
      </c>
      <c r="J23" s="5">
        <v>12</v>
      </c>
      <c r="K23" s="5">
        <v>12</v>
      </c>
      <c r="L23" s="37">
        <f t="shared" si="0"/>
        <v>88</v>
      </c>
      <c r="M23" s="11" t="s">
        <v>22</v>
      </c>
      <c r="N23" s="35"/>
    </row>
    <row r="24" spans="1:14">
      <c r="A24" s="5" t="s">
        <v>20</v>
      </c>
      <c r="B24" s="5" t="s">
        <v>43</v>
      </c>
      <c r="C24" s="5">
        <v>5</v>
      </c>
      <c r="D24" s="5">
        <v>717</v>
      </c>
      <c r="E24" s="5">
        <v>8</v>
      </c>
      <c r="F24" s="5">
        <v>19</v>
      </c>
      <c r="G24" s="5">
        <v>19</v>
      </c>
      <c r="H24" s="5">
        <v>8</v>
      </c>
      <c r="I24" s="5">
        <v>9</v>
      </c>
      <c r="J24" s="5">
        <v>11</v>
      </c>
      <c r="K24" s="5">
        <v>14</v>
      </c>
      <c r="L24" s="37">
        <f t="shared" si="0"/>
        <v>88</v>
      </c>
      <c r="M24" s="11" t="s">
        <v>22</v>
      </c>
      <c r="N24" s="35"/>
    </row>
    <row r="25" spans="1:14">
      <c r="A25" s="5" t="s">
        <v>44</v>
      </c>
      <c r="B25" s="5" t="s">
        <v>45</v>
      </c>
      <c r="C25" s="5">
        <v>5</v>
      </c>
      <c r="D25" s="5">
        <v>718</v>
      </c>
      <c r="E25" s="5">
        <v>8</v>
      </c>
      <c r="F25" s="5">
        <v>16</v>
      </c>
      <c r="G25" s="5">
        <v>20</v>
      </c>
      <c r="H25" s="5">
        <v>8</v>
      </c>
      <c r="I25" s="5">
        <v>8</v>
      </c>
      <c r="J25" s="5">
        <v>12</v>
      </c>
      <c r="K25" s="5">
        <v>12</v>
      </c>
      <c r="L25" s="37">
        <f t="shared" si="0"/>
        <v>84</v>
      </c>
      <c r="M25" s="11" t="s">
        <v>22</v>
      </c>
      <c r="N25" s="35"/>
    </row>
    <row r="26" spans="1:14">
      <c r="A26" s="5" t="s">
        <v>44</v>
      </c>
      <c r="B26" s="5" t="s">
        <v>46</v>
      </c>
      <c r="C26" s="7">
        <v>5</v>
      </c>
      <c r="D26" s="5">
        <v>719</v>
      </c>
      <c r="E26" s="5">
        <v>8</v>
      </c>
      <c r="F26" s="5">
        <v>19</v>
      </c>
      <c r="G26" s="5">
        <v>20</v>
      </c>
      <c r="H26" s="5">
        <v>9</v>
      </c>
      <c r="I26" s="5">
        <v>9</v>
      </c>
      <c r="J26" s="5">
        <v>11</v>
      </c>
      <c r="K26" s="5">
        <v>12</v>
      </c>
      <c r="L26" s="37">
        <f t="shared" si="0"/>
        <v>88</v>
      </c>
      <c r="M26" s="11" t="s">
        <v>22</v>
      </c>
      <c r="N26" s="35"/>
    </row>
    <row r="27" spans="1:14">
      <c r="A27" s="3" t="s">
        <v>47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4" t="s">
        <v>48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4">
      <c r="A29" s="9" t="s">
        <v>49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"/>
    </row>
    <row r="30" ht="21" spans="1:14">
      <c r="A30" s="36" t="s">
        <v>50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8"/>
    </row>
  </sheetData>
  <mergeCells count="17">
    <mergeCell ref="A1:N1"/>
    <mergeCell ref="A2:F2"/>
    <mergeCell ref="G2:N2"/>
    <mergeCell ref="A3:N3"/>
    <mergeCell ref="E4:I4"/>
    <mergeCell ref="J4:K4"/>
    <mergeCell ref="A27:N27"/>
    <mergeCell ref="A28:N28"/>
    <mergeCell ref="A29:N29"/>
    <mergeCell ref="A30:N30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zoomScale="73" zoomScaleNormal="73" workbookViewId="0">
      <selection activeCell="Q11" sqref="Q11"/>
    </sheetView>
  </sheetViews>
  <sheetFormatPr defaultColWidth="9" defaultRowHeight="16.8"/>
  <cols>
    <col min="1" max="1" width="15.1785714285714" customWidth="1"/>
    <col min="2" max="2" width="63.5446428571429" customWidth="1"/>
    <col min="3" max="3" width="7.99107142857143" customWidth="1"/>
    <col min="4" max="4" width="10.0357142857143" customWidth="1"/>
    <col min="5" max="5" width="10.8482142857143" customWidth="1"/>
    <col min="6" max="6" width="10.3125" customWidth="1"/>
    <col min="7" max="7" width="10.4464285714286" customWidth="1"/>
    <col min="8" max="8" width="9.90178571428571" customWidth="1"/>
    <col min="9" max="9" width="10.4464285714286" customWidth="1"/>
    <col min="10" max="10" width="12.0625" customWidth="1"/>
    <col min="11" max="11" width="12.6071428571429" customWidth="1"/>
    <col min="12" max="12" width="9.82142857142857" style="20" customWidth="1"/>
    <col min="13" max="14" width="9.82142857142857" customWidth="1"/>
  </cols>
  <sheetData>
    <row r="1" ht="26" spans="1:14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5"/>
      <c r="M1" s="2"/>
      <c r="N1" s="2"/>
    </row>
    <row r="2" ht="18" customHeight="1" spans="1:14">
      <c r="A2" s="8" t="s">
        <v>1</v>
      </c>
      <c r="B2" s="3"/>
      <c r="C2" s="3"/>
      <c r="D2" s="3"/>
      <c r="E2" s="3"/>
      <c r="F2" s="3"/>
      <c r="G2" s="8" t="s">
        <v>52</v>
      </c>
      <c r="H2" s="3"/>
      <c r="I2" s="3"/>
      <c r="J2" s="3"/>
      <c r="K2" s="3"/>
      <c r="L2" s="26"/>
      <c r="M2" s="3"/>
      <c r="N2" s="3"/>
    </row>
    <row r="3" ht="18" customHeight="1" spans="1:14">
      <c r="A3" s="21" t="s">
        <v>53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7"/>
      <c r="M3" s="22"/>
      <c r="N3" s="31"/>
    </row>
    <row r="4" ht="18" customHeight="1" spans="1:14">
      <c r="A4" s="4" t="s">
        <v>54</v>
      </c>
      <c r="B4" s="4" t="s">
        <v>55</v>
      </c>
      <c r="C4" s="5" t="s">
        <v>6</v>
      </c>
      <c r="D4" s="11" t="s">
        <v>7</v>
      </c>
      <c r="E4" s="12" t="s">
        <v>8</v>
      </c>
      <c r="F4" s="13"/>
      <c r="G4" s="13"/>
      <c r="H4" s="13"/>
      <c r="I4" s="18"/>
      <c r="J4" s="12" t="s">
        <v>9</v>
      </c>
      <c r="K4" s="18"/>
      <c r="L4" s="28" t="s">
        <v>10</v>
      </c>
      <c r="M4" s="15" t="s">
        <v>11</v>
      </c>
      <c r="N4" s="5" t="s">
        <v>12</v>
      </c>
    </row>
    <row r="5" ht="54" customHeight="1" spans="1:14">
      <c r="A5" s="6"/>
      <c r="B5" s="6"/>
      <c r="C5" s="5"/>
      <c r="D5" s="5"/>
      <c r="E5" s="14" t="s">
        <v>56</v>
      </c>
      <c r="F5" s="15" t="s">
        <v>57</v>
      </c>
      <c r="G5" s="14" t="s">
        <v>15</v>
      </c>
      <c r="H5" s="15" t="s">
        <v>16</v>
      </c>
      <c r="I5" s="14" t="s">
        <v>17</v>
      </c>
      <c r="J5" s="15" t="s">
        <v>18</v>
      </c>
      <c r="K5" s="14" t="s">
        <v>58</v>
      </c>
      <c r="L5" s="28"/>
      <c r="M5" s="5"/>
      <c r="N5" s="5"/>
    </row>
    <row r="6" spans="1:14">
      <c r="A6" s="5" t="s">
        <v>34</v>
      </c>
      <c r="B6" s="5" t="s">
        <v>35</v>
      </c>
      <c r="C6" s="7">
        <v>9</v>
      </c>
      <c r="D6" s="5">
        <v>301</v>
      </c>
      <c r="E6" s="24">
        <v>9</v>
      </c>
      <c r="F6" s="24">
        <v>18</v>
      </c>
      <c r="G6" s="24">
        <v>17</v>
      </c>
      <c r="H6" s="24">
        <v>10</v>
      </c>
      <c r="I6" s="24">
        <v>9</v>
      </c>
      <c r="J6" s="24">
        <v>13</v>
      </c>
      <c r="K6" s="24">
        <v>12</v>
      </c>
      <c r="L6" s="29">
        <f>SUM(E6:K6)</f>
        <v>88</v>
      </c>
      <c r="M6" s="24"/>
      <c r="N6" s="24"/>
    </row>
    <row r="7" spans="1:14">
      <c r="A7" s="5" t="s">
        <v>32</v>
      </c>
      <c r="B7" s="5" t="s">
        <v>59</v>
      </c>
      <c r="C7" s="7">
        <v>9</v>
      </c>
      <c r="D7" s="5">
        <v>302</v>
      </c>
      <c r="E7" s="24">
        <v>9</v>
      </c>
      <c r="F7" s="24">
        <v>19</v>
      </c>
      <c r="G7" s="24">
        <v>19</v>
      </c>
      <c r="H7" s="24">
        <v>9</v>
      </c>
      <c r="I7" s="24">
        <v>9</v>
      </c>
      <c r="J7" s="24">
        <v>15</v>
      </c>
      <c r="K7" s="24">
        <v>13</v>
      </c>
      <c r="L7" s="29">
        <f t="shared" ref="L6:L10" si="0">SUM(E7:K7)</f>
        <v>93</v>
      </c>
      <c r="M7" s="24"/>
      <c r="N7" s="24"/>
    </row>
    <row r="8" spans="1:14">
      <c r="A8" s="5" t="s">
        <v>32</v>
      </c>
      <c r="B8" s="5" t="s">
        <v>59</v>
      </c>
      <c r="C8" s="7">
        <v>9</v>
      </c>
      <c r="D8" s="5">
        <v>303</v>
      </c>
      <c r="E8" s="24">
        <v>9</v>
      </c>
      <c r="F8" s="24">
        <v>18</v>
      </c>
      <c r="G8" s="24">
        <v>18</v>
      </c>
      <c r="H8" s="24">
        <v>9</v>
      </c>
      <c r="I8" s="24">
        <v>9</v>
      </c>
      <c r="J8" s="24">
        <v>13</v>
      </c>
      <c r="K8" s="24">
        <v>12</v>
      </c>
      <c r="L8" s="29">
        <f>SUM(K8,E8,F8,G8,H8,I8,J8)</f>
        <v>88</v>
      </c>
      <c r="M8" s="24"/>
      <c r="N8" s="24"/>
    </row>
    <row r="9" spans="1:14">
      <c r="A9" s="5" t="s">
        <v>32</v>
      </c>
      <c r="B9" s="5" t="s">
        <v>60</v>
      </c>
      <c r="C9" s="7">
        <v>9</v>
      </c>
      <c r="D9" s="5">
        <v>304</v>
      </c>
      <c r="E9" s="24">
        <v>8</v>
      </c>
      <c r="F9" s="24">
        <v>15</v>
      </c>
      <c r="G9" s="24">
        <v>17</v>
      </c>
      <c r="H9" s="24">
        <v>8</v>
      </c>
      <c r="I9" s="24">
        <v>9</v>
      </c>
      <c r="J9" s="24">
        <v>14</v>
      </c>
      <c r="K9" s="24">
        <v>13</v>
      </c>
      <c r="L9" s="29">
        <f t="shared" si="0"/>
        <v>84</v>
      </c>
      <c r="M9" s="24"/>
      <c r="N9" s="24"/>
    </row>
    <row r="10" spans="1:14">
      <c r="A10" s="5" t="s">
        <v>61</v>
      </c>
      <c r="B10" s="5" t="s">
        <v>62</v>
      </c>
      <c r="C10" s="7">
        <v>9</v>
      </c>
      <c r="D10" s="5">
        <v>305</v>
      </c>
      <c r="E10" s="24">
        <v>7</v>
      </c>
      <c r="F10" s="24">
        <v>15</v>
      </c>
      <c r="G10" s="24">
        <v>15</v>
      </c>
      <c r="H10" s="24">
        <v>9</v>
      </c>
      <c r="I10" s="24">
        <v>9</v>
      </c>
      <c r="J10" s="24">
        <v>14</v>
      </c>
      <c r="K10" s="24">
        <v>12</v>
      </c>
      <c r="L10" s="29">
        <f t="shared" si="0"/>
        <v>81</v>
      </c>
      <c r="M10" s="24"/>
      <c r="N10" s="24"/>
    </row>
    <row r="11" spans="1:14">
      <c r="A11" s="5" t="s">
        <v>32</v>
      </c>
      <c r="B11" s="5" t="s">
        <v>63</v>
      </c>
      <c r="C11" s="7">
        <v>9</v>
      </c>
      <c r="D11" s="5">
        <v>306</v>
      </c>
      <c r="E11" s="24"/>
      <c r="F11" s="24"/>
      <c r="G11" s="24"/>
      <c r="H11" s="24"/>
      <c r="I11" s="24"/>
      <c r="J11" s="24"/>
      <c r="K11" s="24"/>
      <c r="L11" s="29">
        <v>60</v>
      </c>
      <c r="M11" s="24"/>
      <c r="N11" s="24" t="s">
        <v>64</v>
      </c>
    </row>
    <row r="12" spans="1:14">
      <c r="A12" s="5" t="s">
        <v>32</v>
      </c>
      <c r="B12" s="5" t="s">
        <v>63</v>
      </c>
      <c r="C12" s="7">
        <v>9</v>
      </c>
      <c r="D12" s="5">
        <v>307</v>
      </c>
      <c r="E12" s="24">
        <v>7</v>
      </c>
      <c r="F12" s="24">
        <v>15</v>
      </c>
      <c r="G12" s="24">
        <v>15</v>
      </c>
      <c r="H12" s="24">
        <v>8</v>
      </c>
      <c r="I12" s="24">
        <v>8</v>
      </c>
      <c r="J12" s="24">
        <v>13</v>
      </c>
      <c r="K12" s="24">
        <v>14</v>
      </c>
      <c r="L12" s="29">
        <f t="shared" ref="L12:L16" si="1">SUM(E12:K12)</f>
        <v>80</v>
      </c>
      <c r="M12" s="24"/>
      <c r="N12" s="24"/>
    </row>
    <row r="13" spans="1:14">
      <c r="A13" s="5" t="s">
        <v>34</v>
      </c>
      <c r="B13" s="5" t="s">
        <v>65</v>
      </c>
      <c r="C13" s="7">
        <v>9</v>
      </c>
      <c r="D13" s="5">
        <v>308</v>
      </c>
      <c r="E13" s="24">
        <v>8</v>
      </c>
      <c r="F13" s="24">
        <v>13</v>
      </c>
      <c r="G13" s="24">
        <v>14</v>
      </c>
      <c r="H13" s="24">
        <v>9</v>
      </c>
      <c r="I13" s="24">
        <v>9</v>
      </c>
      <c r="J13" s="24">
        <v>13</v>
      </c>
      <c r="K13" s="24">
        <v>14</v>
      </c>
      <c r="L13" s="29">
        <f t="shared" si="1"/>
        <v>80</v>
      </c>
      <c r="M13" s="24"/>
      <c r="N13" s="24"/>
    </row>
    <row r="14" spans="1:14">
      <c r="A14" s="5" t="s">
        <v>24</v>
      </c>
      <c r="B14" s="5" t="s">
        <v>66</v>
      </c>
      <c r="C14" s="7">
        <v>9</v>
      </c>
      <c r="D14" s="5">
        <v>401</v>
      </c>
      <c r="E14" s="24"/>
      <c r="F14" s="24"/>
      <c r="G14" s="24"/>
      <c r="H14" s="24"/>
      <c r="I14" s="24"/>
      <c r="J14" s="24"/>
      <c r="K14" s="24"/>
      <c r="L14" s="29">
        <v>60</v>
      </c>
      <c r="M14" s="24"/>
      <c r="N14" s="24" t="s">
        <v>64</v>
      </c>
    </row>
    <row r="15" spans="1:14">
      <c r="A15" s="5" t="s">
        <v>24</v>
      </c>
      <c r="B15" s="5" t="s">
        <v>66</v>
      </c>
      <c r="C15" s="7">
        <v>9</v>
      </c>
      <c r="D15" s="5">
        <v>402</v>
      </c>
      <c r="E15" s="24">
        <v>6</v>
      </c>
      <c r="F15" s="24">
        <v>14</v>
      </c>
      <c r="G15" s="24">
        <v>16</v>
      </c>
      <c r="H15" s="24">
        <v>9</v>
      </c>
      <c r="I15" s="24">
        <v>9</v>
      </c>
      <c r="J15" s="24">
        <v>14</v>
      </c>
      <c r="K15" s="24">
        <v>14</v>
      </c>
      <c r="L15" s="29">
        <f t="shared" si="1"/>
        <v>82</v>
      </c>
      <c r="M15" s="24"/>
      <c r="N15" s="24"/>
    </row>
    <row r="16" spans="1:14">
      <c r="A16" s="5" t="s">
        <v>44</v>
      </c>
      <c r="B16" s="5" t="s">
        <v>67</v>
      </c>
      <c r="C16" s="7">
        <v>9</v>
      </c>
      <c r="D16" s="5">
        <v>403</v>
      </c>
      <c r="E16" s="24">
        <v>7</v>
      </c>
      <c r="F16" s="24">
        <v>16</v>
      </c>
      <c r="G16" s="24">
        <v>16</v>
      </c>
      <c r="H16" s="24">
        <v>8</v>
      </c>
      <c r="I16" s="24">
        <v>8</v>
      </c>
      <c r="J16" s="24">
        <v>13</v>
      </c>
      <c r="K16" s="24">
        <v>14</v>
      </c>
      <c r="L16" s="29">
        <f t="shared" si="1"/>
        <v>82</v>
      </c>
      <c r="M16" s="24"/>
      <c r="N16" s="24"/>
    </row>
    <row r="17" spans="1:14">
      <c r="A17" s="5" t="s">
        <v>20</v>
      </c>
      <c r="B17" s="5" t="s">
        <v>43</v>
      </c>
      <c r="C17" s="7">
        <v>9</v>
      </c>
      <c r="D17" s="5">
        <v>404</v>
      </c>
      <c r="E17" s="24">
        <v>8</v>
      </c>
      <c r="F17" s="24">
        <v>17</v>
      </c>
      <c r="G17" s="24">
        <v>18</v>
      </c>
      <c r="H17" s="24">
        <v>8</v>
      </c>
      <c r="I17" s="24">
        <v>8</v>
      </c>
      <c r="J17" s="24">
        <v>13</v>
      </c>
      <c r="K17" s="24">
        <v>10</v>
      </c>
      <c r="L17" s="29">
        <f>SUM(E17:K17,)</f>
        <v>82</v>
      </c>
      <c r="M17" s="24"/>
      <c r="N17" s="24"/>
    </row>
    <row r="18" spans="1:14">
      <c r="A18" s="5" t="s">
        <v>44</v>
      </c>
      <c r="B18" s="5" t="s">
        <v>45</v>
      </c>
      <c r="C18" s="7">
        <v>9</v>
      </c>
      <c r="D18" s="5">
        <v>405</v>
      </c>
      <c r="E18" s="24"/>
      <c r="F18" s="24"/>
      <c r="G18" s="24"/>
      <c r="H18" s="24"/>
      <c r="I18" s="24"/>
      <c r="J18" s="24"/>
      <c r="K18" s="24"/>
      <c r="L18" s="29">
        <v>60</v>
      </c>
      <c r="M18" s="24"/>
      <c r="N18" s="24" t="s">
        <v>64</v>
      </c>
    </row>
    <row r="19" spans="1:14">
      <c r="A19" s="5" t="s">
        <v>44</v>
      </c>
      <c r="B19" s="5" t="s">
        <v>46</v>
      </c>
      <c r="C19" s="7">
        <v>9</v>
      </c>
      <c r="D19" s="5">
        <v>406</v>
      </c>
      <c r="E19" s="24">
        <v>8</v>
      </c>
      <c r="F19" s="24">
        <v>15</v>
      </c>
      <c r="G19" s="24">
        <v>15</v>
      </c>
      <c r="H19" s="24">
        <v>9</v>
      </c>
      <c r="I19" s="24">
        <v>8</v>
      </c>
      <c r="J19" s="24">
        <v>14</v>
      </c>
      <c r="K19" s="24">
        <v>14</v>
      </c>
      <c r="L19" s="29">
        <f t="shared" ref="L19:L23" si="2">SUM(E19:K19)</f>
        <v>83</v>
      </c>
      <c r="M19" s="24"/>
      <c r="N19" s="24"/>
    </row>
    <row r="20" spans="1:14">
      <c r="A20" s="5" t="s">
        <v>20</v>
      </c>
      <c r="B20" s="5" t="s">
        <v>21</v>
      </c>
      <c r="C20" s="7">
        <v>9</v>
      </c>
      <c r="D20" s="5">
        <v>407</v>
      </c>
      <c r="E20" s="24"/>
      <c r="F20" s="24"/>
      <c r="G20" s="24"/>
      <c r="H20" s="24"/>
      <c r="I20" s="24"/>
      <c r="J20" s="24"/>
      <c r="K20" s="24"/>
      <c r="L20" s="29">
        <v>60</v>
      </c>
      <c r="M20" s="24"/>
      <c r="N20" s="24" t="s">
        <v>64</v>
      </c>
    </row>
    <row r="21" spans="1:14">
      <c r="A21" s="5" t="s">
        <v>20</v>
      </c>
      <c r="B21" s="5" t="s">
        <v>21</v>
      </c>
      <c r="C21" s="7">
        <v>9</v>
      </c>
      <c r="D21" s="5">
        <v>408</v>
      </c>
      <c r="E21" s="24">
        <v>7</v>
      </c>
      <c r="F21" s="24">
        <v>15</v>
      </c>
      <c r="G21" s="24">
        <v>16</v>
      </c>
      <c r="H21" s="24">
        <v>8</v>
      </c>
      <c r="I21" s="24">
        <v>8</v>
      </c>
      <c r="J21" s="24">
        <v>12</v>
      </c>
      <c r="K21" s="24">
        <v>14</v>
      </c>
      <c r="L21" s="29">
        <f t="shared" si="2"/>
        <v>80</v>
      </c>
      <c r="M21" s="24"/>
      <c r="N21" s="24"/>
    </row>
    <row r="22" spans="1:14">
      <c r="A22" s="5" t="s">
        <v>20</v>
      </c>
      <c r="B22" s="5" t="s">
        <v>31</v>
      </c>
      <c r="C22" s="7">
        <v>9</v>
      </c>
      <c r="D22" s="5">
        <v>501</v>
      </c>
      <c r="E22" s="24">
        <v>9</v>
      </c>
      <c r="F22" s="24">
        <v>18</v>
      </c>
      <c r="G22" s="24">
        <v>19</v>
      </c>
      <c r="H22" s="24">
        <v>9</v>
      </c>
      <c r="I22" s="24">
        <v>9</v>
      </c>
      <c r="J22" s="24">
        <v>14</v>
      </c>
      <c r="K22" s="24">
        <v>14</v>
      </c>
      <c r="L22" s="29">
        <f t="shared" si="2"/>
        <v>92</v>
      </c>
      <c r="M22" s="24"/>
      <c r="N22" s="24"/>
    </row>
    <row r="23" spans="1:14">
      <c r="A23" s="5" t="s">
        <v>24</v>
      </c>
      <c r="B23" s="5" t="s">
        <v>68</v>
      </c>
      <c r="C23" s="7">
        <v>9</v>
      </c>
      <c r="D23" s="5">
        <v>502</v>
      </c>
      <c r="E23" s="24">
        <v>9</v>
      </c>
      <c r="F23" s="24">
        <v>16</v>
      </c>
      <c r="G23" s="24">
        <v>16</v>
      </c>
      <c r="H23" s="24">
        <v>8</v>
      </c>
      <c r="I23" s="24">
        <v>8</v>
      </c>
      <c r="J23" s="24">
        <v>12</v>
      </c>
      <c r="K23" s="24">
        <v>14</v>
      </c>
      <c r="L23" s="29">
        <f t="shared" si="2"/>
        <v>83</v>
      </c>
      <c r="M23" s="24"/>
      <c r="N23" s="24"/>
    </row>
    <row r="24" spans="1:14">
      <c r="A24" s="5" t="s">
        <v>24</v>
      </c>
      <c r="B24" s="5" t="s">
        <v>68</v>
      </c>
      <c r="C24" s="7">
        <v>9</v>
      </c>
      <c r="D24" s="5">
        <v>503</v>
      </c>
      <c r="E24" s="24"/>
      <c r="F24" s="24"/>
      <c r="G24" s="24"/>
      <c r="H24" s="24"/>
      <c r="I24" s="24"/>
      <c r="J24" s="24"/>
      <c r="K24" s="24"/>
      <c r="L24" s="29">
        <v>60</v>
      </c>
      <c r="M24" s="24"/>
      <c r="N24" s="24" t="s">
        <v>64</v>
      </c>
    </row>
    <row r="25" spans="1:14">
      <c r="A25" s="5" t="s">
        <v>24</v>
      </c>
      <c r="B25" s="5" t="s">
        <v>69</v>
      </c>
      <c r="C25" s="7">
        <v>9</v>
      </c>
      <c r="D25" s="5">
        <v>504</v>
      </c>
      <c r="E25" s="24">
        <v>8</v>
      </c>
      <c r="F25" s="24">
        <v>15</v>
      </c>
      <c r="G25" s="24">
        <v>16</v>
      </c>
      <c r="H25" s="24">
        <v>8</v>
      </c>
      <c r="I25" s="24">
        <v>9</v>
      </c>
      <c r="J25" s="24">
        <v>13</v>
      </c>
      <c r="K25" s="24">
        <v>14</v>
      </c>
      <c r="L25" s="29">
        <f>SUM(E25:K25)</f>
        <v>83</v>
      </c>
      <c r="M25" s="24"/>
      <c r="N25" s="24"/>
    </row>
    <row r="26" spans="1:14">
      <c r="A26" s="5" t="s">
        <v>44</v>
      </c>
      <c r="B26" s="5" t="s">
        <v>70</v>
      </c>
      <c r="C26" s="7">
        <v>9</v>
      </c>
      <c r="D26" s="5">
        <v>505</v>
      </c>
      <c r="E26" s="24">
        <v>9</v>
      </c>
      <c r="F26" s="24">
        <v>18</v>
      </c>
      <c r="G26" s="24">
        <v>19</v>
      </c>
      <c r="H26" s="24">
        <v>9</v>
      </c>
      <c r="I26" s="24">
        <v>10</v>
      </c>
      <c r="J26" s="24">
        <v>14</v>
      </c>
      <c r="K26" s="24">
        <v>14</v>
      </c>
      <c r="L26" s="29">
        <f>SUM(E26:K26,M32)</f>
        <v>93</v>
      </c>
      <c r="M26" s="24"/>
      <c r="N26" s="24"/>
    </row>
    <row r="27" spans="1:14">
      <c r="A27" s="5" t="s">
        <v>24</v>
      </c>
      <c r="B27" s="5" t="s">
        <v>42</v>
      </c>
      <c r="C27" s="7">
        <v>9</v>
      </c>
      <c r="D27" s="5">
        <v>506</v>
      </c>
      <c r="E27" s="24">
        <v>9</v>
      </c>
      <c r="F27" s="24">
        <v>17</v>
      </c>
      <c r="G27" s="24">
        <v>17</v>
      </c>
      <c r="H27" s="24">
        <v>7</v>
      </c>
      <c r="I27" s="24">
        <v>8</v>
      </c>
      <c r="J27" s="24">
        <v>14</v>
      </c>
      <c r="K27" s="24">
        <v>12</v>
      </c>
      <c r="L27" s="29">
        <f>SUM(E27:K27)</f>
        <v>84</v>
      </c>
      <c r="M27" s="24"/>
      <c r="N27" s="24"/>
    </row>
    <row r="28" spans="1:14">
      <c r="A28" s="3" t="s">
        <v>47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26"/>
      <c r="M28" s="3"/>
      <c r="N28" s="3"/>
    </row>
    <row r="29" spans="1:14">
      <c r="A29" s="8" t="s">
        <v>48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26"/>
      <c r="M29" s="3"/>
      <c r="N29" s="3"/>
    </row>
    <row r="30" spans="1:14">
      <c r="A30" s="9" t="s">
        <v>49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30"/>
      <c r="M30" s="10"/>
      <c r="N30" s="19"/>
    </row>
    <row r="31" ht="20.4" spans="1:14">
      <c r="A31" s="23" t="s">
        <v>71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28"/>
      <c r="M31" s="5"/>
      <c r="N31" s="5"/>
    </row>
  </sheetData>
  <mergeCells count="17">
    <mergeCell ref="A1:N1"/>
    <mergeCell ref="A2:F2"/>
    <mergeCell ref="G2:N2"/>
    <mergeCell ref="A3:N3"/>
    <mergeCell ref="E4:I4"/>
    <mergeCell ref="J4:K4"/>
    <mergeCell ref="A28:N28"/>
    <mergeCell ref="A29:N29"/>
    <mergeCell ref="A30:N30"/>
    <mergeCell ref="A31:N31"/>
    <mergeCell ref="A4:A5"/>
    <mergeCell ref="B4:B5"/>
    <mergeCell ref="C4:C5"/>
    <mergeCell ref="D4:D5"/>
    <mergeCell ref="L4:L5"/>
    <mergeCell ref="M4:M5"/>
    <mergeCell ref="N4:N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86" zoomScaleNormal="86" workbookViewId="0">
      <selection activeCell="B15" sqref="B15"/>
    </sheetView>
  </sheetViews>
  <sheetFormatPr defaultColWidth="8.72321428571429" defaultRowHeight="16.8"/>
  <cols>
    <col min="1" max="1" width="15.1785714285714" customWidth="1"/>
    <col min="2" max="2" width="56.8214285714286" customWidth="1"/>
    <col min="3" max="3" width="7.85714285714286" customWidth="1"/>
    <col min="4" max="4" width="8.95535714285714" customWidth="1"/>
    <col min="5" max="5" width="10" customWidth="1"/>
    <col min="6" max="6" width="9.91071428571429" customWidth="1"/>
    <col min="7" max="7" width="9.77678571428571" customWidth="1"/>
    <col min="8" max="8" width="9.91071428571429" customWidth="1"/>
    <col min="9" max="9" width="9.63392857142857" customWidth="1"/>
    <col min="10" max="10" width="12.1160714285714" customWidth="1"/>
    <col min="11" max="11" width="12.3928571428571" customWidth="1"/>
    <col min="12" max="12" width="9.49107142857143" customWidth="1"/>
    <col min="13" max="13" width="9.875" customWidth="1"/>
    <col min="14" max="14" width="9.50892857142857" customWidth="1"/>
  </cols>
  <sheetData>
    <row r="1" ht="26" spans="1:14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" customHeight="1" spans="1:14">
      <c r="A2" s="3" t="s">
        <v>1</v>
      </c>
      <c r="B2" s="3"/>
      <c r="C2" s="3"/>
      <c r="D2" s="3"/>
      <c r="E2" s="3"/>
      <c r="F2" s="3"/>
      <c r="G2" s="8" t="s">
        <v>72</v>
      </c>
      <c r="H2" s="3"/>
      <c r="I2" s="3"/>
      <c r="J2" s="3"/>
      <c r="K2" s="3"/>
      <c r="L2" s="3"/>
      <c r="M2" s="3"/>
      <c r="N2" s="3"/>
    </row>
    <row r="3" ht="18" customHeight="1" spans="1:14">
      <c r="A3" s="3" t="s">
        <v>73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18" customHeight="1" spans="1:14">
      <c r="A4" s="4" t="s">
        <v>54</v>
      </c>
      <c r="B4" s="4" t="s">
        <v>55</v>
      </c>
      <c r="C4" s="5" t="s">
        <v>6</v>
      </c>
      <c r="D4" s="5" t="s">
        <v>7</v>
      </c>
      <c r="E4" s="12" t="s">
        <v>8</v>
      </c>
      <c r="F4" s="13"/>
      <c r="G4" s="13"/>
      <c r="H4" s="13"/>
      <c r="I4" s="18"/>
      <c r="J4" s="12" t="s">
        <v>9</v>
      </c>
      <c r="K4" s="18"/>
      <c r="L4" s="5" t="s">
        <v>10</v>
      </c>
      <c r="M4" s="15" t="s">
        <v>11</v>
      </c>
      <c r="N4" s="5" t="s">
        <v>12</v>
      </c>
    </row>
    <row r="5" ht="52" customHeight="1" spans="1:14">
      <c r="A5" s="6"/>
      <c r="B5" s="6"/>
      <c r="C5" s="5"/>
      <c r="D5" s="5"/>
      <c r="E5" s="14" t="s">
        <v>74</v>
      </c>
      <c r="F5" s="14" t="s">
        <v>57</v>
      </c>
      <c r="G5" s="15" t="s">
        <v>15</v>
      </c>
      <c r="H5" s="16" t="s">
        <v>75</v>
      </c>
      <c r="I5" s="14" t="s">
        <v>17</v>
      </c>
      <c r="J5" s="15" t="s">
        <v>18</v>
      </c>
      <c r="K5" s="14" t="s">
        <v>76</v>
      </c>
      <c r="L5" s="5"/>
      <c r="M5" s="5"/>
      <c r="N5" s="5"/>
    </row>
    <row r="6" spans="1:14">
      <c r="A6" s="5" t="s">
        <v>77</v>
      </c>
      <c r="B6" s="5" t="s">
        <v>78</v>
      </c>
      <c r="C6" s="7">
        <v>9</v>
      </c>
      <c r="D6" s="5">
        <v>507</v>
      </c>
      <c r="E6" s="5">
        <v>9</v>
      </c>
      <c r="F6" s="5">
        <v>18</v>
      </c>
      <c r="G6" s="5">
        <v>18</v>
      </c>
      <c r="H6" s="5">
        <v>8</v>
      </c>
      <c r="I6" s="5">
        <v>9</v>
      </c>
      <c r="J6" s="5">
        <v>14</v>
      </c>
      <c r="K6" s="5">
        <v>14</v>
      </c>
      <c r="L6" s="5">
        <f>SUM(E6:K6)</f>
        <v>90</v>
      </c>
      <c r="M6" s="5" t="s">
        <v>22</v>
      </c>
      <c r="N6" s="5"/>
    </row>
    <row r="7" spans="1:14">
      <c r="A7" s="5" t="s">
        <v>77</v>
      </c>
      <c r="B7" s="5" t="s">
        <v>78</v>
      </c>
      <c r="C7" s="7">
        <v>9</v>
      </c>
      <c r="D7" s="5">
        <v>508</v>
      </c>
      <c r="E7" s="5">
        <v>9</v>
      </c>
      <c r="F7" s="5">
        <v>16</v>
      </c>
      <c r="G7" s="5">
        <v>17</v>
      </c>
      <c r="H7" s="5">
        <v>9</v>
      </c>
      <c r="I7" s="5">
        <v>9</v>
      </c>
      <c r="J7" s="5">
        <v>13</v>
      </c>
      <c r="K7" s="5">
        <v>14</v>
      </c>
      <c r="L7" s="5">
        <f t="shared" ref="L7:L26" si="0">SUM(E7:K7)</f>
        <v>87</v>
      </c>
      <c r="M7" s="5" t="s">
        <v>22</v>
      </c>
      <c r="N7" s="5"/>
    </row>
    <row r="8" spans="1:14">
      <c r="A8" s="5" t="s">
        <v>24</v>
      </c>
      <c r="B8" s="5" t="s">
        <v>79</v>
      </c>
      <c r="C8" s="7">
        <v>9</v>
      </c>
      <c r="D8" s="5">
        <v>601</v>
      </c>
      <c r="E8" s="5">
        <v>9</v>
      </c>
      <c r="F8" s="5">
        <v>18</v>
      </c>
      <c r="G8" s="5">
        <v>18</v>
      </c>
      <c r="H8" s="5">
        <v>9</v>
      </c>
      <c r="I8" s="5">
        <v>9</v>
      </c>
      <c r="J8" s="5">
        <v>12</v>
      </c>
      <c r="K8" s="5">
        <v>12</v>
      </c>
      <c r="L8" s="5">
        <f t="shared" si="0"/>
        <v>87</v>
      </c>
      <c r="M8" s="5" t="s">
        <v>22</v>
      </c>
      <c r="N8" s="5"/>
    </row>
    <row r="9" spans="1:14">
      <c r="A9" s="5" t="s">
        <v>24</v>
      </c>
      <c r="B9" s="5" t="s">
        <v>25</v>
      </c>
      <c r="C9" s="7">
        <v>9</v>
      </c>
      <c r="D9" s="5">
        <v>602</v>
      </c>
      <c r="E9" s="5">
        <v>8</v>
      </c>
      <c r="F9" s="5">
        <v>16</v>
      </c>
      <c r="G9" s="5">
        <v>18</v>
      </c>
      <c r="H9" s="5">
        <v>7</v>
      </c>
      <c r="I9" s="5">
        <v>8</v>
      </c>
      <c r="J9" s="5">
        <v>12</v>
      </c>
      <c r="K9" s="5">
        <v>12</v>
      </c>
      <c r="L9" s="5">
        <f t="shared" si="0"/>
        <v>81</v>
      </c>
      <c r="M9" s="5" t="s">
        <v>22</v>
      </c>
      <c r="N9" s="5"/>
    </row>
    <row r="10" spans="1:14">
      <c r="A10" s="6" t="s">
        <v>61</v>
      </c>
      <c r="B10" s="5" t="s">
        <v>80</v>
      </c>
      <c r="C10" s="7">
        <v>9</v>
      </c>
      <c r="D10" s="5">
        <v>603</v>
      </c>
      <c r="E10" s="5">
        <v>9</v>
      </c>
      <c r="F10" s="5">
        <v>18</v>
      </c>
      <c r="G10" s="5">
        <v>16</v>
      </c>
      <c r="H10" s="5">
        <v>8</v>
      </c>
      <c r="I10" s="5">
        <v>9</v>
      </c>
      <c r="J10" s="5">
        <v>13</v>
      </c>
      <c r="K10" s="5">
        <v>12</v>
      </c>
      <c r="L10" s="5">
        <f t="shared" si="0"/>
        <v>85</v>
      </c>
      <c r="M10" s="5" t="s">
        <v>22</v>
      </c>
      <c r="N10" s="5"/>
    </row>
    <row r="11" spans="1:14">
      <c r="A11" s="6" t="s">
        <v>24</v>
      </c>
      <c r="B11" s="5" t="s">
        <v>81</v>
      </c>
      <c r="C11" s="7">
        <v>9</v>
      </c>
      <c r="D11" s="5">
        <v>604</v>
      </c>
      <c r="E11" s="5">
        <v>7</v>
      </c>
      <c r="F11" s="5">
        <v>16</v>
      </c>
      <c r="G11" s="5">
        <v>16</v>
      </c>
      <c r="H11" s="5">
        <v>8</v>
      </c>
      <c r="I11" s="5">
        <v>9</v>
      </c>
      <c r="J11" s="5">
        <v>12</v>
      </c>
      <c r="K11" s="5">
        <v>14</v>
      </c>
      <c r="L11" s="5">
        <f t="shared" si="0"/>
        <v>82</v>
      </c>
      <c r="M11" s="5" t="s">
        <v>22</v>
      </c>
      <c r="N11" s="5"/>
    </row>
    <row r="12" spans="1:14">
      <c r="A12" s="5" t="s">
        <v>34</v>
      </c>
      <c r="B12" s="5" t="s">
        <v>82</v>
      </c>
      <c r="C12" s="7">
        <v>9</v>
      </c>
      <c r="D12" s="5">
        <v>605</v>
      </c>
      <c r="E12" s="5">
        <v>8</v>
      </c>
      <c r="F12" s="5">
        <v>15</v>
      </c>
      <c r="G12" s="5">
        <v>16</v>
      </c>
      <c r="H12" s="5">
        <v>9</v>
      </c>
      <c r="I12" s="5">
        <v>9</v>
      </c>
      <c r="J12" s="5">
        <v>13</v>
      </c>
      <c r="K12" s="5">
        <v>13</v>
      </c>
      <c r="L12" s="5">
        <f t="shared" si="0"/>
        <v>83</v>
      </c>
      <c r="M12" s="5" t="s">
        <v>22</v>
      </c>
      <c r="N12" s="5"/>
    </row>
    <row r="13" spans="1:14">
      <c r="A13" s="5" t="s">
        <v>34</v>
      </c>
      <c r="B13" s="5" t="s">
        <v>83</v>
      </c>
      <c r="C13" s="7">
        <v>9</v>
      </c>
      <c r="D13" s="5">
        <v>606</v>
      </c>
      <c r="E13" s="5">
        <v>8</v>
      </c>
      <c r="F13" s="5">
        <v>15</v>
      </c>
      <c r="G13" s="5">
        <v>16</v>
      </c>
      <c r="H13" s="5">
        <v>9</v>
      </c>
      <c r="I13" s="5">
        <v>9</v>
      </c>
      <c r="J13" s="5">
        <v>14</v>
      </c>
      <c r="K13" s="5">
        <v>13</v>
      </c>
      <c r="L13" s="5">
        <f t="shared" si="0"/>
        <v>84</v>
      </c>
      <c r="M13" s="5" t="s">
        <v>22</v>
      </c>
      <c r="N13" s="5"/>
    </row>
    <row r="14" spans="1:14">
      <c r="A14" s="5" t="s">
        <v>44</v>
      </c>
      <c r="B14" s="5" t="s">
        <v>84</v>
      </c>
      <c r="C14" s="7">
        <v>9</v>
      </c>
      <c r="D14" s="5">
        <v>607</v>
      </c>
      <c r="E14" s="5">
        <v>9</v>
      </c>
      <c r="F14" s="5">
        <v>15</v>
      </c>
      <c r="G14" s="5">
        <v>17</v>
      </c>
      <c r="H14" s="5">
        <v>8</v>
      </c>
      <c r="I14" s="5">
        <v>9</v>
      </c>
      <c r="J14" s="5">
        <v>12</v>
      </c>
      <c r="K14" s="5">
        <v>14</v>
      </c>
      <c r="L14" s="5">
        <f t="shared" si="0"/>
        <v>84</v>
      </c>
      <c r="M14" s="5" t="s">
        <v>22</v>
      </c>
      <c r="N14" s="5"/>
    </row>
    <row r="15" spans="1:14">
      <c r="A15" s="5" t="s">
        <v>44</v>
      </c>
      <c r="B15" s="5" t="s">
        <v>85</v>
      </c>
      <c r="C15" s="7">
        <v>9</v>
      </c>
      <c r="D15" s="5">
        <v>608</v>
      </c>
      <c r="E15" s="5">
        <v>9</v>
      </c>
      <c r="F15" s="5">
        <v>18</v>
      </c>
      <c r="G15" s="5">
        <v>19</v>
      </c>
      <c r="H15" s="5">
        <v>9</v>
      </c>
      <c r="I15" s="5">
        <v>9</v>
      </c>
      <c r="J15" s="5">
        <v>13</v>
      </c>
      <c r="K15" s="5">
        <v>14</v>
      </c>
      <c r="L15" s="5">
        <f t="shared" si="0"/>
        <v>91</v>
      </c>
      <c r="M15" s="5" t="s">
        <v>22</v>
      </c>
      <c r="N15" s="5"/>
    </row>
    <row r="16" spans="1:14">
      <c r="A16" s="6" t="s">
        <v>86</v>
      </c>
      <c r="B16" s="6" t="s">
        <v>87</v>
      </c>
      <c r="C16" s="5">
        <v>10</v>
      </c>
      <c r="D16" s="5">
        <v>438</v>
      </c>
      <c r="E16" s="15">
        <v>8</v>
      </c>
      <c r="F16" s="15">
        <v>18</v>
      </c>
      <c r="G16" s="15">
        <v>16</v>
      </c>
      <c r="H16" s="15">
        <v>9</v>
      </c>
      <c r="I16" s="15">
        <v>8</v>
      </c>
      <c r="J16" s="15">
        <v>13</v>
      </c>
      <c r="K16" s="15">
        <v>14</v>
      </c>
      <c r="L16" s="5">
        <f t="shared" si="0"/>
        <v>86</v>
      </c>
      <c r="M16" s="5" t="s">
        <v>22</v>
      </c>
      <c r="N16" s="5"/>
    </row>
    <row r="17" spans="1:14">
      <c r="A17" s="6" t="s">
        <v>32</v>
      </c>
      <c r="B17" s="6" t="s">
        <v>88</v>
      </c>
      <c r="C17" s="5">
        <v>10</v>
      </c>
      <c r="D17" s="5">
        <v>503</v>
      </c>
      <c r="E17" s="15">
        <v>9</v>
      </c>
      <c r="F17" s="15">
        <v>16</v>
      </c>
      <c r="G17" s="15">
        <v>17</v>
      </c>
      <c r="H17" s="15">
        <v>8</v>
      </c>
      <c r="I17" s="15">
        <v>9</v>
      </c>
      <c r="J17" s="15">
        <v>14</v>
      </c>
      <c r="K17" s="15">
        <v>13</v>
      </c>
      <c r="L17" s="5">
        <f t="shared" si="0"/>
        <v>86</v>
      </c>
      <c r="M17" s="5" t="s">
        <v>22</v>
      </c>
      <c r="N17" s="5"/>
    </row>
    <row r="18" spans="1:14">
      <c r="A18" s="6" t="s">
        <v>89</v>
      </c>
      <c r="B18" s="6" t="s">
        <v>90</v>
      </c>
      <c r="C18" s="5">
        <v>10</v>
      </c>
      <c r="D18" s="5">
        <v>504</v>
      </c>
      <c r="E18" s="15">
        <v>9</v>
      </c>
      <c r="F18" s="15">
        <v>17</v>
      </c>
      <c r="G18" s="15">
        <v>19</v>
      </c>
      <c r="H18" s="15">
        <v>9</v>
      </c>
      <c r="I18" s="15">
        <v>9</v>
      </c>
      <c r="J18" s="15">
        <v>14</v>
      </c>
      <c r="K18" s="15">
        <v>15</v>
      </c>
      <c r="L18" s="5">
        <f t="shared" si="0"/>
        <v>92</v>
      </c>
      <c r="M18" s="5" t="s">
        <v>22</v>
      </c>
      <c r="N18" s="5"/>
    </row>
    <row r="19" spans="1:14">
      <c r="A19" s="6" t="s">
        <v>89</v>
      </c>
      <c r="B19" s="6" t="s">
        <v>90</v>
      </c>
      <c r="C19" s="5">
        <v>10</v>
      </c>
      <c r="D19" s="5">
        <v>505</v>
      </c>
      <c r="E19" s="15">
        <v>8</v>
      </c>
      <c r="F19" s="15">
        <v>18</v>
      </c>
      <c r="G19" s="15">
        <v>17</v>
      </c>
      <c r="H19" s="15">
        <v>9</v>
      </c>
      <c r="I19" s="15">
        <v>9</v>
      </c>
      <c r="J19" s="15">
        <v>15</v>
      </c>
      <c r="K19" s="15">
        <v>12</v>
      </c>
      <c r="L19" s="5">
        <f t="shared" si="0"/>
        <v>88</v>
      </c>
      <c r="M19" s="5" t="s">
        <v>22</v>
      </c>
      <c r="N19" s="5"/>
    </row>
    <row r="20" spans="1:14">
      <c r="A20" s="6" t="s">
        <v>91</v>
      </c>
      <c r="B20" s="6" t="s">
        <v>62</v>
      </c>
      <c r="C20" s="5">
        <v>10</v>
      </c>
      <c r="D20" s="5">
        <v>506</v>
      </c>
      <c r="E20" s="15">
        <v>8</v>
      </c>
      <c r="F20" s="15">
        <v>16</v>
      </c>
      <c r="G20" s="15">
        <v>16</v>
      </c>
      <c r="H20" s="15">
        <v>8</v>
      </c>
      <c r="I20" s="15">
        <v>9</v>
      </c>
      <c r="J20" s="15">
        <v>14</v>
      </c>
      <c r="K20" s="15">
        <v>14</v>
      </c>
      <c r="L20" s="5">
        <f t="shared" si="0"/>
        <v>85</v>
      </c>
      <c r="M20" s="5" t="s">
        <v>22</v>
      </c>
      <c r="N20" s="5"/>
    </row>
    <row r="21" spans="1:14">
      <c r="A21" s="6" t="s">
        <v>89</v>
      </c>
      <c r="B21" s="6" t="s">
        <v>27</v>
      </c>
      <c r="C21" s="5">
        <v>10</v>
      </c>
      <c r="D21" s="5">
        <v>507</v>
      </c>
      <c r="E21" s="15">
        <v>8</v>
      </c>
      <c r="F21" s="15">
        <v>17</v>
      </c>
      <c r="G21" s="15">
        <v>16</v>
      </c>
      <c r="H21" s="15">
        <v>7</v>
      </c>
      <c r="I21" s="15">
        <v>8</v>
      </c>
      <c r="J21" s="15">
        <v>14</v>
      </c>
      <c r="K21" s="15">
        <v>13</v>
      </c>
      <c r="L21" s="5">
        <f t="shared" si="0"/>
        <v>83</v>
      </c>
      <c r="M21" s="5" t="s">
        <v>22</v>
      </c>
      <c r="N21" s="5"/>
    </row>
    <row r="22" spans="1:14">
      <c r="A22" s="6" t="s">
        <v>89</v>
      </c>
      <c r="B22" s="6" t="s">
        <v>31</v>
      </c>
      <c r="C22" s="5">
        <v>10</v>
      </c>
      <c r="D22" s="5">
        <v>508</v>
      </c>
      <c r="E22" s="15">
        <v>9</v>
      </c>
      <c r="F22" s="15">
        <v>18</v>
      </c>
      <c r="G22" s="15">
        <v>17</v>
      </c>
      <c r="H22" s="15">
        <v>9</v>
      </c>
      <c r="I22" s="15">
        <v>8</v>
      </c>
      <c r="J22" s="15">
        <v>14</v>
      </c>
      <c r="K22" s="15">
        <v>12</v>
      </c>
      <c r="L22" s="5">
        <f t="shared" si="0"/>
        <v>87</v>
      </c>
      <c r="M22" s="5" t="s">
        <v>22</v>
      </c>
      <c r="N22" s="5"/>
    </row>
    <row r="23" spans="1:14">
      <c r="A23" s="5" t="s">
        <v>92</v>
      </c>
      <c r="B23" s="5" t="s">
        <v>31</v>
      </c>
      <c r="C23" s="7">
        <v>10</v>
      </c>
      <c r="D23" s="5">
        <v>510</v>
      </c>
      <c r="E23" s="5">
        <v>9</v>
      </c>
      <c r="F23" s="5">
        <v>17</v>
      </c>
      <c r="G23" s="5">
        <v>17</v>
      </c>
      <c r="H23" s="5">
        <v>9</v>
      </c>
      <c r="I23" s="5">
        <v>9</v>
      </c>
      <c r="J23" s="5">
        <v>12</v>
      </c>
      <c r="K23" s="5">
        <v>14</v>
      </c>
      <c r="L23" s="5">
        <f t="shared" si="0"/>
        <v>87</v>
      </c>
      <c r="M23" s="5" t="s">
        <v>22</v>
      </c>
      <c r="N23" s="5"/>
    </row>
    <row r="24" spans="1:14">
      <c r="A24" s="5" t="s">
        <v>92</v>
      </c>
      <c r="B24" s="5" t="s">
        <v>93</v>
      </c>
      <c r="C24" s="7">
        <v>10</v>
      </c>
      <c r="D24" s="5">
        <v>511</v>
      </c>
      <c r="E24" s="5">
        <v>8</v>
      </c>
      <c r="F24" s="5">
        <v>16</v>
      </c>
      <c r="G24" s="5">
        <v>18</v>
      </c>
      <c r="H24" s="17">
        <v>8</v>
      </c>
      <c r="I24" s="5">
        <v>9</v>
      </c>
      <c r="J24" s="5">
        <v>12</v>
      </c>
      <c r="K24" s="5">
        <v>13</v>
      </c>
      <c r="L24" s="5">
        <f t="shared" si="0"/>
        <v>84</v>
      </c>
      <c r="M24" s="5" t="s">
        <v>22</v>
      </c>
      <c r="N24" s="5"/>
    </row>
    <row r="25" spans="1:14">
      <c r="A25" s="5" t="s">
        <v>32</v>
      </c>
      <c r="B25" s="5" t="s">
        <v>33</v>
      </c>
      <c r="C25" s="7">
        <v>10</v>
      </c>
      <c r="D25" s="5">
        <v>512</v>
      </c>
      <c r="E25" s="5">
        <v>8</v>
      </c>
      <c r="F25" s="5">
        <v>16</v>
      </c>
      <c r="G25" s="5">
        <v>18</v>
      </c>
      <c r="H25" s="5">
        <v>8</v>
      </c>
      <c r="I25" s="5">
        <v>9</v>
      </c>
      <c r="J25" s="5">
        <v>11</v>
      </c>
      <c r="K25" s="5">
        <v>13</v>
      </c>
      <c r="L25" s="5">
        <f t="shared" si="0"/>
        <v>83</v>
      </c>
      <c r="M25" s="5" t="s">
        <v>22</v>
      </c>
      <c r="N25" s="5"/>
    </row>
    <row r="26" spans="1:14">
      <c r="A26" s="5" t="s">
        <v>32</v>
      </c>
      <c r="B26" s="5" t="s">
        <v>94</v>
      </c>
      <c r="C26" s="7">
        <v>10</v>
      </c>
      <c r="D26" s="5">
        <v>525</v>
      </c>
      <c r="E26" s="5">
        <v>8</v>
      </c>
      <c r="F26" s="5">
        <v>18</v>
      </c>
      <c r="G26" s="5">
        <v>16</v>
      </c>
      <c r="H26" s="5">
        <v>8</v>
      </c>
      <c r="I26" s="5">
        <v>8</v>
      </c>
      <c r="J26" s="5">
        <v>13</v>
      </c>
      <c r="K26" s="5">
        <v>12</v>
      </c>
      <c r="L26" s="5">
        <f t="shared" si="0"/>
        <v>83</v>
      </c>
      <c r="M26" s="5" t="s">
        <v>22</v>
      </c>
      <c r="N26" s="5"/>
    </row>
    <row r="27" spans="1:14">
      <c r="A27" s="3" t="s">
        <v>47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8" t="s">
        <v>48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9" t="s">
        <v>49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9"/>
    </row>
    <row r="30" ht="21" spans="1:14">
      <c r="A30" s="11" t="s">
        <v>95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</sheetData>
  <mergeCells count="17">
    <mergeCell ref="A1:N1"/>
    <mergeCell ref="A2:F2"/>
    <mergeCell ref="G2:N2"/>
    <mergeCell ref="A3:N3"/>
    <mergeCell ref="E4:I4"/>
    <mergeCell ref="J4:K4"/>
    <mergeCell ref="A27:N27"/>
    <mergeCell ref="A28:N28"/>
    <mergeCell ref="A29:N29"/>
    <mergeCell ref="A30:N30"/>
    <mergeCell ref="A4:A5"/>
    <mergeCell ref="B4:B5"/>
    <mergeCell ref="C4:C5"/>
    <mergeCell ref="D4:D5"/>
    <mergeCell ref="L4:L5"/>
    <mergeCell ref="M4:M5"/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四、五栋（男寝）</vt:lpstr>
      <vt:lpstr> 九栋3、4、5楼（女寝）</vt:lpstr>
      <vt:lpstr>九栋5、6楼及十栋（女寝）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陈宇浩</dc:creator>
  <cp:lastModifiedBy>ouyulc</cp:lastModifiedBy>
  <dcterms:created xsi:type="dcterms:W3CDTF">2023-05-12T19:15:00Z</dcterms:created>
  <dcterms:modified xsi:type="dcterms:W3CDTF">2025-05-09T20:28:49Z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0D1546608600DB43DFF41D685606226E_43</vt:lpwstr>
  </property>
</Properties>
</file>